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<sst xmlns="http://schemas.openxmlformats.org/spreadsheetml/2006/main" count="154" uniqueCount="128">
  <si>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</si>
  <si>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</si>
  <si>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</si>
  <si>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</si>
  <si>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</si>
  <si>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</si>
  <si>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</si>
  <si>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</si>
  <si>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</si>
  <si>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</si>
  <si>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</si>
  <si>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</si>
  <si>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</si>
  <si>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</si>
  <si>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</si>
  <si>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</si>
  <si>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</si>
  <si>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</si>
  <si>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</si>
  <si>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</si>
  <si>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</si>
  <si>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</si>
  <si>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</si>
  <si>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</si>
  <si>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</si>
  <si>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</si>
  <si>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</si>
  <si>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</si>
  <si>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</si>
  <si>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</si>
  <si>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</si>
  <si>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</si>
  <si>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</si>
  <si>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</si>
  <si>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</si>
  <si>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</si>
  <si>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</si>
  <si>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</si>
  <si>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</si>
  <si>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</si>
  <si>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</si>
  <si>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</si>
  <si>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</si>
  <si>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</si>
  <si>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</si>
  <si>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</si>
  <si>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</si>
  <si>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</si>
  <si>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</si>
  <si>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</si>
  <si>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</si>
  <si>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</si>
  <si>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</si>
  <si>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</si>
  <si>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</si>
  <si>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</si>
  <si>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</si>
  <si>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</si>
  <si>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</si>
  <si>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</si>
  <si>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</si>
  <si>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</si>
  <si>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</si>
  <si>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</si>
  <si>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</si>
  <si>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</si>
  <si>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</si>
  <si>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</si>
  <si>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</si>
  <si>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</si>
  <si>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</si>
  <si>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</si>
  <si>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</si>
  <si>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</si>
  <si>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</si>
  <si>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</si>
  <si>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</si>
  <si>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</si>
  <si>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</si>
  <si>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</si>
  <si>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</si>
  <si>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</si>
  <si>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</si>
  <si>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</si>
  <si>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</si>
  <si>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</si>
  <si>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</si>
  <si>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</si>
  <si>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</si>
  <si>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</si>
  <si>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</si>
  <si>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</si>
  <si>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</si>
  <si>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</si>
  <si>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</si>
  <si>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</si>
  <si>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</si>
  <si>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</si>
  <si>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</si>
  <si>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</si>
  <si>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</si>
  <si>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</si>
  <si>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</si>
  <si>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</si>
  <si>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</si>
  <si>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</si>
  <si>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</si>
  <si>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</si>
  <si>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</si>
  <si>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</si>
  <si>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</si>
  <si>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</si>
  <si>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</si>
  <si>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</si>
  <si>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</si>
  <si>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</si>
  <si>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</si>
  <si>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</si>
  <si>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</si>
  <si>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Любарський районний суд Житомирської області</t>
  </si>
  <si>
    <t>13100. Житомирська область.смт. Любар</t>
  </si>
  <si>
    <t>вул. Незалежності</t>
  </si>
  <si>
    <t/>
  </si>
  <si>
    <t>В.М. Носач</t>
  </si>
  <si>
    <t>В.М. Ліснича</t>
  </si>
  <si>
    <t>23310</t>
  </si>
  <si>
    <t>inbox@lb.zt.court.gov.ua</t>
  </si>
  <si>
    <t>4 січня 2022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</si>
</sst>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&amp;L6C551A05&amp;C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400</v>
      </c>
      <c r="D6" s="96">
        <f>SUM(D7,D10,D13,D14,D15,D21,D24,D25,D18,D19,D20)</f>
        <v>378481.26</v>
      </c>
      <c r="E6" s="96">
        <f>SUM(E7,E10,E13,E14,E15,E21,E24,E25,E18,E19,E20)</f>
        <v>311</v>
      </c>
      <c r="F6" s="96">
        <f>SUM(F7,F10,F13,F14,F15,F21,F24,F25,F18,F19,F20)</f>
        <v>349801.96</v>
      </c>
      <c r="G6" s="96">
        <f>SUM(G7,G10,G13,G14,G15,G21,G24,G25,G18,G19,G20)</f>
        <v>1</v>
      </c>
      <c r="H6" s="96">
        <f>SUM(H7,H10,H13,H14,H15,H21,H24,H25,H18,H19,H20)</f>
        <v>3153</v>
      </c>
      <c r="I6" s="96">
        <f>SUM(I7,I10,I13,I14,I15,I21,I24,I25,I18,I19,I20)</f>
        <v>30</v>
      </c>
      <c r="J6" s="96">
        <f>SUM(J7,J10,J13,J14,J15,J21,J24,J25,J18,J19,J20)</f>
        <v>44425.88</v>
      </c>
      <c r="K6" s="96">
        <f>SUM(K7,K10,K13,K14,K15,K21,K24,K25,K18,K19,K20)</f>
        <v>73</v>
      </c>
      <c r="L6" s="96">
        <f>SUM(L7,L10,L13,L14,L15,L21,L24,L25,L18,L19,L20)</f>
        <v>52281.96</v>
      </c>
    </row>
    <row r="7" spans="1:12" ht="16.5" customHeight="1">
      <c r="A7" s="87">
        <v>2</v>
      </c>
      <c r="B7" s="90" t="s">
        <v>74</v>
      </c>
      <c r="C7" s="97">
        <v>136</v>
      </c>
      <c r="D7" s="97">
        <v>201307.76</v>
      </c>
      <c r="E7" s="97">
        <v>87</v>
      </c>
      <c r="F7" s="97">
        <v>183149.67</v>
      </c>
      <c r="G7" s="97"/>
      <c r="H7" s="97"/>
      <c r="I7" s="97">
        <v>15</v>
      </c>
      <c r="J7" s="97">
        <v>39658.88</v>
      </c>
      <c r="K7" s="97">
        <v>42</v>
      </c>
      <c r="L7" s="97">
        <v>39115.96</v>
      </c>
    </row>
    <row r="8" spans="1:12" ht="16.5" customHeight="1">
      <c r="A8" s="87">
        <v>3</v>
      </c>
      <c r="B8" s="91" t="s">
        <v>75</v>
      </c>
      <c r="C8" s="97">
        <v>48</v>
      </c>
      <c r="D8" s="97">
        <v>110064.12</v>
      </c>
      <c r="E8" s="97">
        <v>48</v>
      </c>
      <c r="F8" s="97">
        <v>134736.09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88</v>
      </c>
      <c r="D9" s="97">
        <v>91243.64</v>
      </c>
      <c r="E9" s="97">
        <v>39</v>
      </c>
      <c r="F9" s="97">
        <v>48413.58</v>
      </c>
      <c r="G9" s="97"/>
      <c r="H9" s="97"/>
      <c r="I9" s="97">
        <v>15</v>
      </c>
      <c r="J9" s="97">
        <v>39658.88</v>
      </c>
      <c r="K9" s="97">
        <v>42</v>
      </c>
      <c r="L9" s="97">
        <v>39115.96</v>
      </c>
    </row>
    <row r="10" spans="1:12" ht="19.5" customHeight="1">
      <c r="A10" s="87">
        <v>5</v>
      </c>
      <c r="B10" s="90" t="s">
        <v>77</v>
      </c>
      <c r="C10" s="97">
        <v>78</v>
      </c>
      <c r="D10" s="97">
        <v>76272</v>
      </c>
      <c r="E10" s="97">
        <v>71</v>
      </c>
      <c r="F10" s="97">
        <v>76909.37</v>
      </c>
      <c r="G10" s="97">
        <v>1</v>
      </c>
      <c r="H10" s="97">
        <v>3153</v>
      </c>
      <c r="I10" s="97">
        <v>1</v>
      </c>
      <c r="J10" s="97">
        <v>908</v>
      </c>
      <c r="K10" s="97">
        <v>6</v>
      </c>
      <c r="L10" s="97">
        <v>5448</v>
      </c>
    </row>
    <row r="11" spans="1:12" ht="19.5" customHeight="1">
      <c r="A11" s="87">
        <v>6</v>
      </c>
      <c r="B11" s="91" t="s">
        <v>78</v>
      </c>
      <c r="C11" s="97">
        <v>4</v>
      </c>
      <c r="D11" s="97">
        <v>9080</v>
      </c>
      <c r="E11" s="97">
        <v>4</v>
      </c>
      <c r="F11" s="97">
        <v>9648.97</v>
      </c>
      <c r="G11" s="97">
        <v>1</v>
      </c>
      <c r="H11" s="97">
        <v>3153</v>
      </c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74</v>
      </c>
      <c r="D12" s="97">
        <v>67192</v>
      </c>
      <c r="E12" s="97">
        <v>67</v>
      </c>
      <c r="F12" s="97">
        <v>67260.4</v>
      </c>
      <c r="G12" s="97"/>
      <c r="H12" s="97"/>
      <c r="I12" s="97">
        <v>1</v>
      </c>
      <c r="J12" s="97">
        <v>908</v>
      </c>
      <c r="K12" s="97">
        <v>6</v>
      </c>
      <c r="L12" s="97">
        <v>5448</v>
      </c>
    </row>
    <row r="13" spans="1:12" ht="15" customHeight="1">
      <c r="A13" s="87">
        <v>8</v>
      </c>
      <c r="B13" s="90" t="s">
        <v>18</v>
      </c>
      <c r="C13" s="97">
        <v>72</v>
      </c>
      <c r="D13" s="97">
        <v>65376</v>
      </c>
      <c r="E13" s="97">
        <v>68</v>
      </c>
      <c r="F13" s="97">
        <v>61736</v>
      </c>
      <c r="G13" s="97"/>
      <c r="H13" s="97"/>
      <c r="I13" s="97">
        <v>1</v>
      </c>
      <c r="J13" s="97">
        <v>908</v>
      </c>
      <c r="K13" s="97">
        <v>3</v>
      </c>
      <c r="L13" s="97">
        <v>2724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40</v>
      </c>
      <c r="D15" s="97">
        <v>18841</v>
      </c>
      <c r="E15" s="97">
        <v>40</v>
      </c>
      <c r="F15" s="97">
        <v>20175.62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1</v>
      </c>
      <c r="D16" s="97">
        <v>1135</v>
      </c>
      <c r="E16" s="97">
        <v>1</v>
      </c>
      <c r="F16" s="97">
        <v>1135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39</v>
      </c>
      <c r="D17" s="97">
        <v>17706</v>
      </c>
      <c r="E17" s="97">
        <v>39</v>
      </c>
      <c r="F17" s="97">
        <v>19040.62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73</v>
      </c>
      <c r="D18" s="97">
        <v>16571</v>
      </c>
      <c r="E18" s="97">
        <v>44</v>
      </c>
      <c r="F18" s="97">
        <v>7717.8</v>
      </c>
      <c r="G18" s="97"/>
      <c r="H18" s="97"/>
      <c r="I18" s="97">
        <v>13</v>
      </c>
      <c r="J18" s="97">
        <v>2951</v>
      </c>
      <c r="K18" s="97">
        <v>22</v>
      </c>
      <c r="L18" s="97">
        <v>4994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113.5</v>
      </c>
      <c r="E19" s="97">
        <v>1</v>
      </c>
      <c r="F19" s="97">
        <v>113.5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908</v>
      </c>
      <c r="E39" s="96">
        <f>SUM(E40,E47,E48,E49)</f>
        <v>1</v>
      </c>
      <c r="F39" s="96">
        <f>SUM(F40,F47,F48,F49)</f>
        <v>908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908</v>
      </c>
      <c r="E40" s="97">
        <f>SUM(E41,E44)</f>
        <v>1</v>
      </c>
      <c r="F40" s="97">
        <f>SUM(F41,F44)</f>
        <v>908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908</v>
      </c>
      <c r="E44" s="97">
        <v>1</v>
      </c>
      <c r="F44" s="97">
        <v>908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908</v>
      </c>
      <c r="E46" s="97">
        <v>1</v>
      </c>
      <c r="F46" s="97">
        <v>908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19</v>
      </c>
      <c r="D50" s="96">
        <f>SUM(D51:D54)</f>
        <v>197.49</v>
      </c>
      <c r="E50" s="96">
        <f>SUM(E51:E54)</f>
        <v>19</v>
      </c>
      <c r="F50" s="96">
        <f>SUM(F51:F54)</f>
        <v>204.28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10</v>
      </c>
      <c r="D51" s="97">
        <v>95.34</v>
      </c>
      <c r="E51" s="97">
        <v>10</v>
      </c>
      <c r="F51" s="97">
        <v>95.34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13.62</v>
      </c>
      <c r="E53" s="97">
        <v>1</v>
      </c>
      <c r="F53" s="97">
        <v>13.62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8</v>
      </c>
      <c r="D54" s="97">
        <v>88.53</v>
      </c>
      <c r="E54" s="97">
        <v>8</v>
      </c>
      <c r="F54" s="97">
        <v>95.32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218</v>
      </c>
      <c r="D55" s="96">
        <v>98972</v>
      </c>
      <c r="E55" s="96">
        <v>102</v>
      </c>
      <c r="F55" s="96">
        <v>46308</v>
      </c>
      <c r="G55" s="96"/>
      <c r="H55" s="96"/>
      <c r="I55" s="96">
        <v>216</v>
      </c>
      <c r="J55" s="96">
        <v>98030.4</v>
      </c>
      <c r="K55" s="97">
        <v>2</v>
      </c>
      <c r="L55" s="96">
        <v>908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638</v>
      </c>
      <c r="D56" s="96">
        <f t="shared" si="0"/>
        <v>478558.75</v>
      </c>
      <c r="E56" s="96">
        <f t="shared" si="0"/>
        <v>433</v>
      </c>
      <c r="F56" s="96">
        <f t="shared" si="0"/>
        <v>397222.24000000005</v>
      </c>
      <c r="G56" s="96">
        <f t="shared" si="0"/>
        <v>1</v>
      </c>
      <c r="H56" s="96">
        <f t="shared" si="0"/>
        <v>3153</v>
      </c>
      <c r="I56" s="96">
        <f t="shared" si="0"/>
        <v>246</v>
      </c>
      <c r="J56" s="96">
        <f t="shared" si="0"/>
        <v>142456.28</v>
      </c>
      <c r="K56" s="96">
        <f t="shared" si="0"/>
        <v>75</v>
      </c>
      <c r="L56" s="96">
        <f t="shared" si="0"/>
        <v>53189.96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&amp;L6C551A05&amp;CФорма № 10, Підрозділ: Любарський районний суд Житомирської області,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75</v>
      </c>
      <c r="F4" s="93">
        <f>SUM(F5:F25)</f>
        <v>53189.96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908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62</v>
      </c>
      <c r="F7" s="95">
        <v>41314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1078.46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908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7</v>
      </c>
      <c r="F13" s="95">
        <v>5448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3</v>
      </c>
      <c r="F14" s="95">
        <v>3533.5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&amp;L6C551A05&amp;CФорма № 10, Підрозділ: Любарський районний суд Житомирської області,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2022-02-16T11:35:37Z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10_00282_4.2021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519EEB7E</vt:lpwstr>
  </property>
  <property fmtid="{D5CDD505-2E9C-101B-9397-08002B2CF9AE}" pid="10" name="Підрозд">
    <vt:lpwstr>Любарський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483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3.28.3.2669</vt:lpwstr>
  </property>
</Properties>
</file>