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<sst xmlns="http://schemas.openxmlformats.org/spreadsheetml/2006/main" count="187" uniqueCount="159">
  <si>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</si>
  <si>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</si>
  <si>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</si>
  <si>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</si>
  <si>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</si>
  <si>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</si>
  <si>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</si>
  <si>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</si>
  <si>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</si>
  <si>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</si>
  <si>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</si>
  <si>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</si>
  <si>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</si>
  <si>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</si>
  <si>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</si>
  <si>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</si>
  <si>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</si>
  <si>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</si>
  <si>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</si>
  <si>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</si>
  <si>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</si>
  <si>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</si>
  <si>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</si>
  <si>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</si>
  <si>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</si>
  <si>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</si>
  <si>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</si>
  <si>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</si>
  <si>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</si>
  <si>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</si>
  <si>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</si>
  <si>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</si>
  <si>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</si>
  <si>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</si>
  <si>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</si>
  <si>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</si>
  <si>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</si>
  <si>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</si>
  <si>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</si>
  <si>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</si>
  <si>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</si>
  <si>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</si>
  <si>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</si>
  <si>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</si>
  <si>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</si>
  <si>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</si>
  <si>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</si>
  <si>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</si>
  <si>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</si>
  <si>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</si>
  <si>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</si>
  <si>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</si>
  <si>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</si>
  <si>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</si>
  <si>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</si>
  <si>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</si>
  <si>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</si>
  <si>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</si>
  <si>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</si>
  <si>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</si>
  <si>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</si>
  <si>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</si>
  <si>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</si>
  <si>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</si>
  <si>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</si>
  <si>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</si>
  <si>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</si>
  <si>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</si>
  <si>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</si>
  <si>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</si>
  <si>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</si>
  <si>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</si>
  <si>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</si>
  <si>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</si>
  <si>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</si>
  <si>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</si>
  <si>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</si>
  <si>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</si>
  <si>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</si>
  <si>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</si>
  <si>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</si>
  <si>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</si>
  <si>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</si>
  <si>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</si>
  <si>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</si>
  <si>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</si>
  <si>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</si>
  <si>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</si>
  <si>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</si>
  <si>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</si>
  <si>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</si>
  <si>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</si>
  <si>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</si>
  <si>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</si>
  <si>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</si>
  <si>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</si>
  <si>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</si>
  <si>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</si>
  <si>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</si>
  <si>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</si>
  <si>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</si>
  <si>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</si>
  <si>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</si>
  <si>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</si>
  <si>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</si>
  <si>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</si>
  <si>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</si>
  <si>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</si>
  <si>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</si>
  <si>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</si>
  <si>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</si>
  <si>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</si>
  <si>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</si>
  <si>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</si>
  <si>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</si>
  <si>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</si>
  <si>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</si>
  <si>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</si>
  <si>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</si>
  <si>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</si>
  <si>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</si>
  <si>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</si>
  <si>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</si>
  <si>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</si>
  <si>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</si>
  <si>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Любарський районний суд Житомирської області</t>
  </si>
  <si>
    <t>13100. Житомирська область.смт. Любар</t>
  </si>
  <si>
    <t>вул. Незалежності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</si>
  <si>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</si>
  <si>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</si>
  <si>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</si>
  <si>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</si>
  <si>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</si>
  <si>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</si>
  <si>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</si>
  <si>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</si>
  <si>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</si>
  <si>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</si>
  <si>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</si>
  <si>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</si>
  <si>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</si>
  <si>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</si>
  <si>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</si>
  <si>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</si>
  <si>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</si>
  <si>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</si>
  <si>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</si>
  <si>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</si>
  <si>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</si>
  <si>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</si>
  <si>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</si>
  <si>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</si>
  <si>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</si>
  <si>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</si>
  <si>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В.М. Носач</t>
  </si>
  <si>
    <t>Н.В. Демко</t>
  </si>
  <si>
    <t>04147-2-33-10</t>
  </si>
  <si>
    <t>inbox@lb.gourt.gov.ua</t>
  </si>
  <si>
    <t>2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</si>
</sst>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36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&amp;LAFE3AF77&amp;C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220</v>
      </c>
      <c r="D6" s="88">
        <f>SUM(D7,D10,D13,D14,D15,D21,D24,D25,D18,D19,D20)</f>
        <v>238762.28</v>
      </c>
      <c r="E6" s="88">
        <f>SUM(E7,E10,E13,E14,E15,E21,E24,E25,E18,E19,E20)</f>
        <v>178</v>
      </c>
      <c r="F6" s="88">
        <f>SUM(F7,F10,F13,F14,F15,F21,F24,F25,F18,F19,F20)</f>
        <v>208637.65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21</v>
      </c>
      <c r="J6" s="88">
        <f>SUM(J7,J10,J13,J14,J15,J21,J24,J25,J18,J19,J20)</f>
        <v>22239.5</v>
      </c>
      <c r="K6" s="88">
        <f>SUM(K7,K10,K13,K14,K15,K21,K24,K25,K18,K19,K20)</f>
        <v>42</v>
      </c>
      <c r="L6" s="88">
        <f>SUM(L7,L10,L13,L14,L15,L21,L24,L25,L18,L19,L20)</f>
        <v>36838.76</v>
      </c>
    </row>
    <row r="7" spans="1:12" ht="12.75" customHeight="1">
      <c r="A7" s="86">
        <v>2</v>
      </c>
      <c r="B7" s="89" t="s">
        <v>68</v>
      </c>
      <c r="C7" s="90">
        <v>67</v>
      </c>
      <c r="D7" s="90">
        <v>126248.93</v>
      </c>
      <c r="E7" s="90">
        <v>49</v>
      </c>
      <c r="F7" s="90">
        <v>102978.3</v>
      </c>
      <c r="G7" s="90"/>
      <c r="H7" s="90"/>
      <c r="I7" s="90">
        <v>12</v>
      </c>
      <c r="J7" s="90">
        <v>13228.6</v>
      </c>
      <c r="K7" s="90">
        <v>18</v>
      </c>
      <c r="L7" s="90">
        <v>22697.06</v>
      </c>
    </row>
    <row r="8" spans="1:12" ht="12.75">
      <c r="A8" s="86">
        <v>3</v>
      </c>
      <c r="B8" s="91" t="s">
        <v>69</v>
      </c>
      <c r="C8" s="90">
        <v>25</v>
      </c>
      <c r="D8" s="90">
        <v>67795.93</v>
      </c>
      <c r="E8" s="90">
        <v>25</v>
      </c>
      <c r="F8" s="90">
        <v>67714.14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42</v>
      </c>
      <c r="D9" s="90">
        <v>58453</v>
      </c>
      <c r="E9" s="90">
        <v>24</v>
      </c>
      <c r="F9" s="90">
        <v>35264.16</v>
      </c>
      <c r="G9" s="90"/>
      <c r="H9" s="90"/>
      <c r="I9" s="90">
        <v>12</v>
      </c>
      <c r="J9" s="90">
        <v>13228.6</v>
      </c>
      <c r="K9" s="90">
        <v>18</v>
      </c>
      <c r="L9" s="90">
        <v>22697.06</v>
      </c>
    </row>
    <row r="10" spans="1:12" ht="12.75">
      <c r="A10" s="86">
        <v>5</v>
      </c>
      <c r="B10" s="89" t="s">
        <v>71</v>
      </c>
      <c r="C10" s="90">
        <v>41</v>
      </c>
      <c r="D10" s="90">
        <v>45154.2</v>
      </c>
      <c r="E10" s="90">
        <v>31</v>
      </c>
      <c r="F10" s="90">
        <v>43447</v>
      </c>
      <c r="G10" s="90"/>
      <c r="H10" s="90"/>
      <c r="I10" s="90">
        <v>2</v>
      </c>
      <c r="J10" s="90">
        <v>2892.8</v>
      </c>
      <c r="K10" s="90">
        <v>10</v>
      </c>
      <c r="L10" s="90">
        <v>9924</v>
      </c>
    </row>
    <row r="11" spans="1:12" ht="12.75">
      <c r="A11" s="86">
        <v>6</v>
      </c>
      <c r="B11" s="91" t="s">
        <v>72</v>
      </c>
      <c r="C11" s="90">
        <v>3</v>
      </c>
      <c r="D11" s="90">
        <v>7443</v>
      </c>
      <c r="E11" s="90">
        <v>3</v>
      </c>
      <c r="F11" s="90">
        <v>7562</v>
      </c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38</v>
      </c>
      <c r="D12" s="90">
        <v>37711.2</v>
      </c>
      <c r="E12" s="90">
        <v>28</v>
      </c>
      <c r="F12" s="90">
        <v>35885</v>
      </c>
      <c r="G12" s="90"/>
      <c r="H12" s="90"/>
      <c r="I12" s="90">
        <v>2</v>
      </c>
      <c r="J12" s="90">
        <v>2892.8</v>
      </c>
      <c r="K12" s="90">
        <v>10</v>
      </c>
      <c r="L12" s="90">
        <v>9924</v>
      </c>
    </row>
    <row r="13" spans="1:12" ht="12.75">
      <c r="A13" s="86">
        <v>8</v>
      </c>
      <c r="B13" s="89" t="s">
        <v>18</v>
      </c>
      <c r="C13" s="90">
        <v>45</v>
      </c>
      <c r="D13" s="90">
        <v>44658</v>
      </c>
      <c r="E13" s="90">
        <v>45</v>
      </c>
      <c r="F13" s="90">
        <v>44658</v>
      </c>
      <c r="G13" s="90"/>
      <c r="H13" s="90"/>
      <c r="I13" s="90">
        <v>6</v>
      </c>
      <c r="J13" s="90">
        <v>5870</v>
      </c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22</v>
      </c>
      <c r="D15" s="90">
        <v>11660.7</v>
      </c>
      <c r="E15" s="90">
        <v>19</v>
      </c>
      <c r="F15" s="90">
        <v>10172.1</v>
      </c>
      <c r="G15" s="90"/>
      <c r="H15" s="90"/>
      <c r="I15" s="90"/>
      <c r="J15" s="90"/>
      <c r="K15" s="90">
        <v>3</v>
      </c>
      <c r="L15" s="90">
        <v>1488.6</v>
      </c>
    </row>
    <row r="16" spans="1:12" ht="12.75">
      <c r="A16" s="86">
        <v>11</v>
      </c>
      <c r="B16" s="91" t="s">
        <v>72</v>
      </c>
      <c r="C16" s="90">
        <v>1</v>
      </c>
      <c r="D16" s="90">
        <v>1240.5</v>
      </c>
      <c r="E16" s="90">
        <v>1</v>
      </c>
      <c r="F16" s="90">
        <v>1240.5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21</v>
      </c>
      <c r="D17" s="90">
        <v>10420.2</v>
      </c>
      <c r="E17" s="90">
        <v>18</v>
      </c>
      <c r="F17" s="90">
        <v>8931.6</v>
      </c>
      <c r="G17" s="90"/>
      <c r="H17" s="90"/>
      <c r="I17" s="90"/>
      <c r="J17" s="90"/>
      <c r="K17" s="90">
        <v>3</v>
      </c>
      <c r="L17" s="90">
        <v>1488.6</v>
      </c>
    </row>
    <row r="18" spans="1:12" ht="12.75">
      <c r="A18" s="86">
        <v>13</v>
      </c>
      <c r="B18" s="92" t="s">
        <v>93</v>
      </c>
      <c r="C18" s="90">
        <v>44</v>
      </c>
      <c r="D18" s="90">
        <v>10916.4</v>
      </c>
      <c r="E18" s="90">
        <v>33</v>
      </c>
      <c r="F18" s="90">
        <v>7258.2</v>
      </c>
      <c r="G18" s="90"/>
      <c r="H18" s="90"/>
      <c r="I18" s="90">
        <v>1</v>
      </c>
      <c r="J18" s="90">
        <v>248.1</v>
      </c>
      <c r="K18" s="90">
        <v>11</v>
      </c>
      <c r="L18" s="90">
        <v>2729.1</v>
      </c>
    </row>
    <row r="19" spans="1:12" ht="12.75">
      <c r="A19" s="86">
        <v>14</v>
      </c>
      <c r="B19" s="92" t="s">
        <v>94</v>
      </c>
      <c r="C19" s="90">
        <v>1</v>
      </c>
      <c r="D19" s="90">
        <v>124.05</v>
      </c>
      <c r="E19" s="90">
        <v>1</v>
      </c>
      <c r="F19" s="90">
        <v>124.05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0</v>
      </c>
      <c r="D39" s="88">
        <f>SUM(D40,D47,D48,D49)</f>
        <v>0</v>
      </c>
      <c r="E39" s="88">
        <f>SUM(E40,E47,E48,E49)</f>
        <v>0</v>
      </c>
      <c r="F39" s="88">
        <f>SUM(F40,F47,F48,F49)</f>
        <v>0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0</v>
      </c>
      <c r="D40" s="90">
        <f>SUM(D41,D44)</f>
        <v>0</v>
      </c>
      <c r="E40" s="90">
        <f>SUM(E41,E44)</f>
        <v>0</v>
      </c>
      <c r="F40" s="90">
        <f>SUM(F41,F44)</f>
        <v>0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6</v>
      </c>
      <c r="D50" s="88">
        <f>SUM(D51:D54)</f>
        <v>178.62</v>
      </c>
      <c r="E50" s="88">
        <f>SUM(E51:E54)</f>
        <v>6</v>
      </c>
      <c r="F50" s="88">
        <f>SUM(F51:F54)</f>
        <v>178.56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3</v>
      </c>
      <c r="D51" s="90">
        <v>22.32</v>
      </c>
      <c r="E51" s="90">
        <v>3</v>
      </c>
      <c r="F51" s="90">
        <v>22.32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3</v>
      </c>
      <c r="D54" s="90">
        <v>156.3</v>
      </c>
      <c r="E54" s="90">
        <v>3</v>
      </c>
      <c r="F54" s="90">
        <v>156.24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196</v>
      </c>
      <c r="D55" s="88">
        <v>97255.1999999997</v>
      </c>
      <c r="E55" s="88">
        <v>77</v>
      </c>
      <c r="F55" s="88">
        <v>38161.2</v>
      </c>
      <c r="G55" s="88"/>
      <c r="H55" s="88"/>
      <c r="I55" s="88">
        <v>193</v>
      </c>
      <c r="J55" s="88">
        <v>95724.4499999997</v>
      </c>
      <c r="K55" s="88">
        <v>3</v>
      </c>
      <c r="L55" s="88">
        <v>1488.6</v>
      </c>
    </row>
    <row r="56" spans="1:12" ht="19.5" customHeight="1">
      <c r="A56" s="86">
        <v>51</v>
      </c>
      <c r="B56" s="95" t="s">
        <v>128</v>
      </c>
      <c r="C56" s="88">
        <f>SUM(C6,C28,C39,C50,C55)</f>
        <v>422</v>
      </c>
      <c r="D56" s="88">
        <f>SUM(D6,D28,D39,D50,D55)</f>
        <v>336196.0999999997</v>
      </c>
      <c r="E56" s="88">
        <f>SUM(E6,E28,E39,E50,E55)</f>
        <v>261</v>
      </c>
      <c r="F56" s="88">
        <f>SUM(F6,F28,F39,F50,F55)</f>
        <v>246977.40999999997</v>
      </c>
      <c r="G56" s="88">
        <f>SUM(G6,G28,G39,G50,G55)</f>
        <v>0</v>
      </c>
      <c r="H56" s="88">
        <f>SUM(H6,H28,H39,H50,H55)</f>
        <v>0</v>
      </c>
      <c r="I56" s="88">
        <f>SUM(I6,I28,I39,I50,I55)</f>
        <v>214</v>
      </c>
      <c r="J56" s="88">
        <f>SUM(J6,J28,J39,J50,J55)</f>
        <v>117963.9499999997</v>
      </c>
      <c r="K56" s="88">
        <f>SUM(K6,K28,K39,K50,K55)</f>
        <v>45</v>
      </c>
      <c r="L56" s="88">
        <f>SUM(L6,L28,L39,L50,L55)</f>
        <v>38327.36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&amp;LAFE3AF77&amp;CФорма № 10, Підрозділ: Любарський районний суд Житомирської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45</v>
      </c>
      <c r="G5" s="97">
        <f>SUM(G6:G26)</f>
        <v>38327.35999999999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5</v>
      </c>
      <c r="G6" s="99">
        <v>4962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7</v>
      </c>
      <c r="G7" s="99">
        <v>11397.84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24</v>
      </c>
      <c r="G8" s="99">
        <v>15630.3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>
        <v>2</v>
      </c>
      <c r="G10" s="99">
        <v>1488.6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5</v>
      </c>
      <c r="G14" s="99">
        <v>3360.02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1</v>
      </c>
      <c r="G18" s="99">
        <v>992.4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1</v>
      </c>
      <c r="G24" s="99">
        <v>496.2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&amp;LAFE3AF77&amp;CФорма № 10, Підрозділ: Любарський районний суд Житомирської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2022-11-24T11:52:15Z</cp:lastPrinted>
  <dcterms:created xsi:type="dcterms:W3CDTF">2015-09-09T10:27:32Z</dcterms:created>
  <dcterms:modified xsi:type="dcterms:W3CDTF">2023-01-25T13:49:47Z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10_00282_4.2022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AFE3AF77</vt:lpwstr>
  </property>
  <property fmtid="{D5CDD505-2E9C-101B-9397-08002B2CF9AE}" pid="10" name="Підрозд">
    <vt:lpwstr>Любарський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483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