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J56"/>
  <c r="K56"/>
  <c r="I56"/>
  <c r="G56"/>
  <c r="E56"/>
  <c r="C56"/>
  <c r="L56"/>
  <c r="H56"/>
  <c r="F56"/>
  <c r="D56"/>
</calcChain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<sst xmlns="http://schemas.openxmlformats.org/spreadsheetml/2006/main" count="154" uniqueCount="127">
  <si>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</si>
  <si>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</si>
  <si>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</si>
  <si>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</si>
  <si>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</si>
  <si>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</si>
  <si>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</si>
  <si>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</si>
  <si>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</si>
  <si>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</si>
  <si>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</si>
  <si>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</si>
  <si>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</si>
  <si>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</si>
  <si>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</si>
  <si>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</si>
  <si>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</si>
  <si>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</si>
  <si>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</si>
  <si>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</si>
  <si>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</si>
  <si>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</si>
  <si>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</si>
  <si>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</si>
  <si>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</si>
  <si>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</si>
  <si>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</si>
  <si>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</si>
  <si>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</si>
  <si>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</si>
  <si>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</si>
  <si>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</si>
  <si>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</si>
  <si>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</si>
  <si>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</si>
  <si>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</si>
  <si>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</si>
  <si>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</si>
  <si>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</si>
  <si>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</si>
  <si>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</si>
  <si>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</si>
  <si>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</si>
  <si>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</si>
  <si>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</si>
  <si>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</si>
  <si>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</si>
  <si>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</si>
  <si>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</si>
  <si>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</si>
  <si>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</si>
  <si>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</si>
  <si>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</si>
  <si>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</si>
  <si>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</si>
  <si>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</si>
  <si>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</si>
  <si>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</si>
  <si>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</si>
  <si>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</si>
  <si>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</si>
  <si>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</si>
  <si>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</si>
  <si>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</si>
  <si>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</si>
  <si>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</si>
  <si>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</si>
  <si>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</si>
  <si>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</si>
  <si>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</si>
  <si>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</si>
  <si>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</si>
  <si>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</si>
  <si>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</si>
  <si>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</si>
  <si>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</si>
  <si>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</si>
  <si>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</si>
  <si>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</si>
  <si>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</si>
  <si>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</si>
  <si>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</si>
  <si>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</si>
  <si>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</si>
  <si>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</si>
  <si>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</si>
  <si>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</si>
  <si>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</si>
  <si>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</si>
  <si>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</si>
  <si>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</si>
  <si>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</si>
  <si>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</si>
  <si>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</si>
  <si>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</si>
  <si>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</si>
  <si>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</si>
  <si>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</si>
  <si>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</si>
  <si>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</si>
  <si>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</si>
  <si>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</si>
  <si>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</si>
  <si>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</si>
  <si>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</si>
  <si>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</si>
  <si>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</si>
  <si>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</si>
  <si>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</si>
  <si>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</si>
  <si>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</si>
  <si>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</si>
  <si>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</si>
  <si>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</si>
  <si>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</si>
  <si>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</si>
  <si>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</si>
  <si>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</si>
  <si>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</si>
  <si>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</si>
  <si>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</si>
  <si>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</si>
  <si>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</si>
  <si>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П.І. Гуцал</t>
  </si>
  <si>
    <t>В.М. Ліснича</t>
  </si>
  <si>
    <t>2-33-10</t>
  </si>
  <si>
    <t>11 січня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</si>
</sst>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36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&amp;C&amp;L94CADFC8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407</v>
      </c>
      <c r="D6" s="96">
        <f t="shared" si="0"/>
        <v>428731.18</v>
      </c>
      <c r="E6" s="96">
        <f t="shared" si="0"/>
        <v>320</v>
      </c>
      <c r="F6" s="96">
        <f t="shared" si="0"/>
        <v>388748.66000000009</v>
      </c>
      <c r="G6" s="96">
        <f t="shared" si="0"/>
        <v>0</v>
      </c>
      <c r="H6" s="96">
        <f t="shared" si="0"/>
        <v>0</v>
      </c>
      <c r="I6" s="96">
        <f t="shared" si="0"/>
        <v>52</v>
      </c>
      <c r="J6" s="96">
        <f t="shared" si="0"/>
        <v>46314.7</v>
      </c>
      <c r="K6" s="96">
        <f t="shared" si="0"/>
        <v>38</v>
      </c>
      <c r="L6" s="96">
        <f t="shared" si="0"/>
        <v>26534.1</v>
      </c>
    </row>
    <row r="7" spans="1:12" ht="16.5" customHeight="1">
      <c r="A7" s="87">
        <v>2</v>
      </c>
      <c r="B7" s="90" t="s">
        <v>74</v>
      </c>
      <c r="C7" s="97">
        <v>193</v>
      </c>
      <c r="D7" s="97">
        <v>298407.18</v>
      </c>
      <c r="E7" s="97">
        <v>141</v>
      </c>
      <c r="F7" s="97">
        <v>254412.24</v>
      </c>
      <c r="G7" s="97"/>
      <c r="H7" s="97"/>
      <c r="I7" s="97">
        <v>34</v>
      </c>
      <c r="J7" s="97">
        <v>38424.6</v>
      </c>
      <c r="K7" s="97">
        <v>19</v>
      </c>
      <c r="L7" s="97">
        <v>18126.099999999999</v>
      </c>
    </row>
    <row r="8" spans="1:12" ht="16.5" customHeight="1">
      <c r="A8" s="87">
        <v>3</v>
      </c>
      <c r="B8" s="91" t="s">
        <v>75</v>
      </c>
      <c r="C8" s="97">
        <v>89</v>
      </c>
      <c r="D8" s="97">
        <v>187078.24</v>
      </c>
      <c r="E8" s="97">
        <v>88</v>
      </c>
      <c r="F8" s="97">
        <v>184345.64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104</v>
      </c>
      <c r="D9" s="97">
        <v>111328.94</v>
      </c>
      <c r="E9" s="97">
        <v>53</v>
      </c>
      <c r="F9" s="97">
        <v>70066.600000000006</v>
      </c>
      <c r="G9" s="97"/>
      <c r="H9" s="97"/>
      <c r="I9" s="97">
        <v>34</v>
      </c>
      <c r="J9" s="97">
        <v>38424.6</v>
      </c>
      <c r="K9" s="97">
        <v>18</v>
      </c>
      <c r="L9" s="97">
        <v>16024.1</v>
      </c>
    </row>
    <row r="10" spans="1:12" ht="19.5" customHeight="1">
      <c r="A10" s="87">
        <v>5</v>
      </c>
      <c r="B10" s="90" t="s">
        <v>77</v>
      </c>
      <c r="C10" s="97">
        <v>66</v>
      </c>
      <c r="D10" s="97">
        <v>58015.199999999997</v>
      </c>
      <c r="E10" s="97">
        <v>57</v>
      </c>
      <c r="F10" s="97">
        <v>69237.480000000098</v>
      </c>
      <c r="G10" s="97"/>
      <c r="H10" s="97"/>
      <c r="I10" s="97">
        <v>3</v>
      </c>
      <c r="J10" s="97">
        <v>2305.1999999999998</v>
      </c>
      <c r="K10" s="97">
        <v>6</v>
      </c>
      <c r="L10" s="97">
        <v>5044.8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16816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64</v>
      </c>
      <c r="D12" s="97">
        <v>53811.199999999997</v>
      </c>
      <c r="E12" s="97">
        <v>55</v>
      </c>
      <c r="F12" s="97">
        <v>52421.48</v>
      </c>
      <c r="G12" s="97"/>
      <c r="H12" s="97"/>
      <c r="I12" s="97">
        <v>3</v>
      </c>
      <c r="J12" s="97">
        <v>2305.1999999999998</v>
      </c>
      <c r="K12" s="97">
        <v>6</v>
      </c>
      <c r="L12" s="97">
        <v>5044.8</v>
      </c>
    </row>
    <row r="13" spans="1:12" ht="15" customHeight="1">
      <c r="A13" s="87">
        <v>8</v>
      </c>
      <c r="B13" s="90" t="s">
        <v>18</v>
      </c>
      <c r="C13" s="97">
        <v>54</v>
      </c>
      <c r="D13" s="97">
        <v>45403.199999999997</v>
      </c>
      <c r="E13" s="97">
        <v>52</v>
      </c>
      <c r="F13" s="97">
        <v>43721.599999999999</v>
      </c>
      <c r="G13" s="97"/>
      <c r="H13" s="97"/>
      <c r="I13" s="97">
        <v>1</v>
      </c>
      <c r="J13" s="97">
        <v>768.4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25</v>
      </c>
      <c r="D15" s="97">
        <v>10510</v>
      </c>
      <c r="E15" s="97">
        <v>25</v>
      </c>
      <c r="F15" s="97">
        <v>11708.14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25</v>
      </c>
      <c r="D17" s="97">
        <v>10510</v>
      </c>
      <c r="E17" s="97">
        <v>25</v>
      </c>
      <c r="F17" s="97">
        <v>11708.14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68</v>
      </c>
      <c r="D18" s="97">
        <v>14293.6</v>
      </c>
      <c r="E18" s="97">
        <v>45</v>
      </c>
      <c r="F18" s="97">
        <v>9669.2000000000007</v>
      </c>
      <c r="G18" s="97"/>
      <c r="H18" s="97"/>
      <c r="I18" s="97">
        <v>13</v>
      </c>
      <c r="J18" s="97">
        <v>2714.5</v>
      </c>
      <c r="K18" s="97">
        <v>12</v>
      </c>
      <c r="L18" s="97">
        <v>2522.4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2102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1</v>
      </c>
      <c r="J21" s="97">
        <f t="shared" si="1"/>
        <v>2102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/>
      <c r="F23" s="97"/>
      <c r="G23" s="97"/>
      <c r="H23" s="97"/>
      <c r="I23" s="97">
        <v>1</v>
      </c>
      <c r="J23" s="97">
        <v>2102</v>
      </c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8</v>
      </c>
      <c r="D50" s="96">
        <f t="shared" si="5"/>
        <v>94.59</v>
      </c>
      <c r="E50" s="96">
        <f t="shared" si="5"/>
        <v>8</v>
      </c>
      <c r="F50" s="96">
        <f t="shared" si="5"/>
        <v>94.98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63.06</v>
      </c>
      <c r="E51" s="97">
        <v>6</v>
      </c>
      <c r="F51" s="97">
        <v>63.45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31.53</v>
      </c>
      <c r="E54" s="97">
        <v>2</v>
      </c>
      <c r="F54" s="97">
        <v>31.53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271</v>
      </c>
      <c r="D55" s="96">
        <v>113928.399999999</v>
      </c>
      <c r="E55" s="96">
        <v>138</v>
      </c>
      <c r="F55" s="96">
        <v>58015.900000000103</v>
      </c>
      <c r="G55" s="96"/>
      <c r="H55" s="96"/>
      <c r="I55" s="96">
        <v>269</v>
      </c>
      <c r="J55" s="96">
        <v>112659.4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686</v>
      </c>
      <c r="D56" s="96">
        <f t="shared" si="6"/>
        <v>542754.16999999899</v>
      </c>
      <c r="E56" s="96">
        <f t="shared" si="6"/>
        <v>466</v>
      </c>
      <c r="F56" s="96">
        <f t="shared" si="6"/>
        <v>446859.54000000015</v>
      </c>
      <c r="G56" s="96">
        <f t="shared" si="6"/>
        <v>0</v>
      </c>
      <c r="H56" s="96">
        <f t="shared" si="6"/>
        <v>0</v>
      </c>
      <c r="I56" s="96">
        <f t="shared" si="6"/>
        <v>321</v>
      </c>
      <c r="J56" s="96">
        <f t="shared" si="6"/>
        <v>158974.09999999998</v>
      </c>
      <c r="K56" s="96">
        <f t="shared" si="6"/>
        <v>40</v>
      </c>
      <c r="L56" s="96">
        <f t="shared" si="6"/>
        <v>27374.899999999998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Любарський районний суд Житомирської області,_x000D_
 Початок періоду: 01.01.2020, Кінець періоду: 31.12.2020&amp;L94CADFC8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40</v>
      </c>
      <c r="F4" s="93">
        <f>SUM(F5:F25)</f>
        <v>27374.899999999998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210.2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29</v>
      </c>
      <c r="F7" s="95">
        <v>17446.599999999999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2102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5934.5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1681.6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126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Любарський районний суд Житомирської області,_x000D_
 Початок періоду: 01.01.2020, Кінець періоду: 31.12.2020&amp;L94CADFC8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2021-01-27T13:19:37Z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94CADFC8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