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<sst xmlns="http://schemas.openxmlformats.org/spreadsheetml/2006/main" count="187" uniqueCount="159">
  <si>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</si>
  <si>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</si>
  <si>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</si>
  <si>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</si>
  <si>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</si>
  <si>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</si>
  <si>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</si>
  <si>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</si>
  <si>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</si>
  <si>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</si>
  <si>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</si>
  <si>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</si>
  <si>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</si>
  <si>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</si>
  <si>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</si>
  <si>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</si>
  <si>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</si>
  <si>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</si>
  <si>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</si>
  <si>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</si>
  <si>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</si>
  <si>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</si>
  <si>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</si>
  <si>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</si>
  <si>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</si>
  <si>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</si>
  <si>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</si>
  <si>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</si>
  <si>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</si>
  <si>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</si>
  <si>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</si>
  <si>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</si>
  <si>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</si>
  <si>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</si>
  <si>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</si>
  <si>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</si>
  <si>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</si>
  <si>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</si>
  <si>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</si>
  <si>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</si>
  <si>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</si>
  <si>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</si>
  <si>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</si>
  <si>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</si>
  <si>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</si>
  <si>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</si>
  <si>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</si>
  <si>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</si>
  <si>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</si>
  <si>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</si>
  <si>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</si>
  <si>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</si>
  <si>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</si>
  <si>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</si>
  <si>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</si>
  <si>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</si>
  <si>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</si>
  <si>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</si>
  <si>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</si>
  <si>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</si>
  <si>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</si>
  <si>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</si>
  <si>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</si>
  <si>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</si>
  <si>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</si>
  <si>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</si>
  <si>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</si>
  <si>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</si>
  <si>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</si>
  <si>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</si>
  <si>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</si>
  <si>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</si>
  <si>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</si>
  <si>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</si>
  <si>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</si>
  <si>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</si>
  <si>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</si>
  <si>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</si>
  <si>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</si>
  <si>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</si>
  <si>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</si>
  <si>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</si>
  <si>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</si>
  <si>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</si>
  <si>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</si>
  <si>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</si>
  <si>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</si>
  <si>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</si>
  <si>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</si>
  <si>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</si>
  <si>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</si>
  <si>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</si>
  <si>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</si>
  <si>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</si>
  <si>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</si>
  <si>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</si>
  <si>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</si>
  <si>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</si>
  <si>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</si>
  <si>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</si>
  <si>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</si>
  <si>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</si>
  <si>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</si>
  <si>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</si>
  <si>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</si>
  <si>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</si>
  <si>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</si>
  <si>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</si>
  <si>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</si>
  <si>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</si>
  <si>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</si>
  <si>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</si>
  <si>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</si>
  <si>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</si>
  <si>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</si>
  <si>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</si>
  <si>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</si>
  <si>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</si>
  <si>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</si>
  <si>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</si>
  <si>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</si>
  <si>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</si>
  <si>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</si>
  <si>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</si>
  <si>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</si>
  <si>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</si>
  <si>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</si>
  <si>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</si>
  <si>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</si>
  <si>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</si>
  <si>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</si>
  <si>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</si>
  <si>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</si>
  <si>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</si>
  <si>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</si>
  <si>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</si>
  <si>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</si>
  <si>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</si>
  <si>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</si>
  <si>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</si>
  <si>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</si>
  <si>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</si>
  <si>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</si>
  <si>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</si>
  <si>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</si>
  <si>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</si>
  <si>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</si>
  <si>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</si>
  <si>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</si>
  <si>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 Вальчук</t>
  </si>
  <si>
    <t>В.М. Ліснича</t>
  </si>
  <si>
    <t>2-14-216</t>
  </si>
  <si>
    <t>2-14-29</t>
  </si>
  <si>
    <t>inbox@lb.zt.court.gov.ua</t>
  </si>
  <si>
    <t>7 липня 2017 року</t>
  </si>
  <si>
    <t>перше півріччя 2017 року</t>
  </si>
  <si>
    <t>Любарський районний суд Житомирської області</t>
  </si>
  <si>
    <t>13100. Житомирська область.смт. Любар</t>
  </si>
  <si>
    <t>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</si>
</sst>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286</v>
      </c>
      <c r="D6" s="128">
        <f>SUM(D7,D10,D13,D14,D15,D18,D21,D22)</f>
        <v>259132.61</v>
      </c>
      <c r="E6" s="128">
        <f>SUM(E7,E10,E13,E14,E15,E18,E21,E22)</f>
        <v>223</v>
      </c>
      <c r="F6" s="128">
        <f>SUM(F7,F10,F13,F14,F15,F18,F21,F22)</f>
        <v>245880.76</v>
      </c>
      <c r="G6" s="128">
        <f>SUM(G7,G10,G13,G14,G15,G18,G21,G22)</f>
        <v>18</v>
      </c>
      <c r="H6" s="128">
        <f>SUM(H7,H10,H13,H14,H15,H18,H21,H22)</f>
        <v>25055.62</v>
      </c>
      <c r="I6" s="128">
        <f>SUM(I7,I10,I13,I14,I15,I18,I21,I22)</f>
        <v>26</v>
      </c>
      <c r="J6" s="128">
        <f>SUM(J7,J10,J13,J14,J15,J18,J21,J22)</f>
        <v>17920</v>
      </c>
      <c r="K6" s="128">
        <f>SUM(K7,K10,K13,K14,K15,K18,K21,K22)</f>
        <v>64</v>
      </c>
      <c r="L6" s="128">
        <f>SUM(L7,L10,L13,L14,L15,L18,L21,L22)</f>
        <v>42240.77</v>
      </c>
    </row>
    <row r="7" spans="1:12" ht="16.5" customHeight="1">
      <c r="A7" s="118">
        <v>2</v>
      </c>
      <c r="B7" s="121" t="s">
        <v>114</v>
      </c>
      <c r="C7" s="129">
        <v>170</v>
      </c>
      <c r="D7" s="129">
        <v>187772.61</v>
      </c>
      <c r="E7" s="129">
        <v>115</v>
      </c>
      <c r="F7" s="129">
        <v>166931.16</v>
      </c>
      <c r="G7" s="129">
        <v>15</v>
      </c>
      <c r="H7" s="129">
        <v>22859.82</v>
      </c>
      <c r="I7" s="129">
        <v>26</v>
      </c>
      <c r="J7" s="129">
        <v>17920</v>
      </c>
      <c r="K7" s="129">
        <v>56</v>
      </c>
      <c r="L7" s="129">
        <v>37760.77</v>
      </c>
    </row>
    <row r="8" spans="1:12" ht="16.5" customHeight="1">
      <c r="A8" s="118">
        <v>3</v>
      </c>
      <c r="B8" s="122" t="s">
        <v>115</v>
      </c>
      <c r="C8" s="129">
        <v>58</v>
      </c>
      <c r="D8" s="129">
        <v>97907.86</v>
      </c>
      <c r="E8" s="129">
        <v>56</v>
      </c>
      <c r="F8" s="129">
        <v>100885.86</v>
      </c>
      <c r="G8" s="129">
        <v>9</v>
      </c>
      <c r="H8" s="129">
        <v>18756</v>
      </c>
      <c r="I8" s="129"/>
      <c r="J8" s="129"/>
      <c r="K8" s="129">
        <v>2</v>
      </c>
      <c r="L8" s="129">
        <v>3200</v>
      </c>
    </row>
    <row r="9" spans="1:12" ht="16.5" customHeight="1">
      <c r="A9" s="118">
        <v>4</v>
      </c>
      <c r="B9" s="122" t="s">
        <v>116</v>
      </c>
      <c r="C9" s="129">
        <v>112</v>
      </c>
      <c r="D9" s="129">
        <v>89864.75</v>
      </c>
      <c r="E9" s="129">
        <v>59</v>
      </c>
      <c r="F9" s="129">
        <v>66045.3</v>
      </c>
      <c r="G9" s="129">
        <v>6</v>
      </c>
      <c r="H9" s="129">
        <v>4103.82</v>
      </c>
      <c r="I9" s="129">
        <v>26</v>
      </c>
      <c r="J9" s="129">
        <v>17920</v>
      </c>
      <c r="K9" s="129">
        <v>54</v>
      </c>
      <c r="L9" s="129">
        <v>34560.77</v>
      </c>
    </row>
    <row r="10" spans="1:12" ht="19.5" customHeight="1">
      <c r="A10" s="118">
        <v>5</v>
      </c>
      <c r="B10" s="121" t="s">
        <v>117</v>
      </c>
      <c r="C10" s="129">
        <v>50</v>
      </c>
      <c r="D10" s="129">
        <v>35840</v>
      </c>
      <c r="E10" s="129">
        <v>45</v>
      </c>
      <c r="F10" s="129">
        <v>44478.4</v>
      </c>
      <c r="G10" s="129">
        <v>2</v>
      </c>
      <c r="H10" s="129">
        <v>1875.8</v>
      </c>
      <c r="I10" s="129"/>
      <c r="J10" s="129"/>
      <c r="K10" s="129">
        <v>5</v>
      </c>
      <c r="L10" s="129">
        <v>3200</v>
      </c>
    </row>
    <row r="11" spans="1:12" ht="19.5" customHeight="1">
      <c r="A11" s="118">
        <v>6</v>
      </c>
      <c r="B11" s="122" t="s">
        <v>118</v>
      </c>
      <c r="C11" s="129">
        <v>4</v>
      </c>
      <c r="D11" s="129">
        <v>6400</v>
      </c>
      <c r="E11" s="129">
        <v>4</v>
      </c>
      <c r="F11" s="129">
        <v>6400</v>
      </c>
      <c r="G11" s="129"/>
      <c r="H11" s="129"/>
      <c r="I11" s="129"/>
      <c r="J11" s="129"/>
      <c r="K11" s="129"/>
      <c r="L11" s="129"/>
    </row>
    <row r="12" spans="1:12" ht="19.5" customHeight="1">
      <c r="A12" s="118">
        <v>7</v>
      </c>
      <c r="B12" s="122" t="s">
        <v>119</v>
      </c>
      <c r="C12" s="129">
        <v>46</v>
      </c>
      <c r="D12" s="129">
        <v>29440</v>
      </c>
      <c r="E12" s="129">
        <v>41</v>
      </c>
      <c r="F12" s="129">
        <v>38078.4</v>
      </c>
      <c r="G12" s="129">
        <v>2</v>
      </c>
      <c r="H12" s="129">
        <v>1875.8</v>
      </c>
      <c r="I12" s="129"/>
      <c r="J12" s="129"/>
      <c r="K12" s="129">
        <v>5</v>
      </c>
      <c r="L12" s="129">
        <v>3200</v>
      </c>
    </row>
    <row r="13" spans="1:12" ht="15" customHeight="1">
      <c r="A13" s="118">
        <v>8</v>
      </c>
      <c r="B13" s="121" t="s">
        <v>42</v>
      </c>
      <c r="C13" s="129">
        <v>44</v>
      </c>
      <c r="D13" s="129">
        <v>28160</v>
      </c>
      <c r="E13" s="129">
        <v>43</v>
      </c>
      <c r="F13" s="129">
        <v>27431.2</v>
      </c>
      <c r="G13" s="129"/>
      <c r="H13" s="129"/>
      <c r="I13" s="129"/>
      <c r="J13" s="129"/>
      <c r="K13" s="129">
        <v>1</v>
      </c>
      <c r="L13" s="129">
        <v>640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21</v>
      </c>
      <c r="D15" s="129">
        <v>6720</v>
      </c>
      <c r="E15" s="129">
        <v>19</v>
      </c>
      <c r="F15" s="129">
        <v>6400</v>
      </c>
      <c r="G15" s="129">
        <v>1</v>
      </c>
      <c r="H15" s="129">
        <v>320</v>
      </c>
      <c r="I15" s="129"/>
      <c r="J15" s="129"/>
      <c r="K15" s="129">
        <v>2</v>
      </c>
      <c r="L15" s="129">
        <v>640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21</v>
      </c>
      <c r="D17" s="129">
        <v>6720</v>
      </c>
      <c r="E17" s="129">
        <v>19</v>
      </c>
      <c r="F17" s="129">
        <v>6400</v>
      </c>
      <c r="G17" s="129">
        <v>1</v>
      </c>
      <c r="H17" s="129">
        <v>320</v>
      </c>
      <c r="I17" s="129"/>
      <c r="J17" s="129"/>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3200</v>
      </c>
      <c r="E34" s="128">
        <f>SUM(E35,E42,E43,E44)</f>
        <v>3</v>
      </c>
      <c r="F34" s="128">
        <f>SUM(F35,F42,F43,F44)</f>
        <v>1920</v>
      </c>
      <c r="G34" s="128">
        <f>SUM(G35,G42,G43,G44)</f>
        <v>1</v>
      </c>
      <c r="H34" s="128">
        <f>SUM(H35,H42,H43,H44)</f>
        <v>640</v>
      </c>
      <c r="I34" s="128">
        <f>SUM(I35,I42,I43,I44)</f>
        <v>0</v>
      </c>
      <c r="J34" s="128">
        <f>SUM(J35,J42,J43,J44)</f>
        <v>0</v>
      </c>
      <c r="K34" s="128">
        <f>SUM(K35,K42,K43,K44)</f>
        <v>2</v>
      </c>
      <c r="L34" s="128">
        <f>SUM(L35,L42,L43,L44)</f>
        <v>1280</v>
      </c>
    </row>
    <row r="35" spans="1:12" ht="24" customHeight="1">
      <c r="A35" s="118">
        <v>30</v>
      </c>
      <c r="B35" s="121" t="s">
        <v>131</v>
      </c>
      <c r="C35" s="129">
        <f>SUM(C36,C39)</f>
        <v>5</v>
      </c>
      <c r="D35" s="129">
        <f>SUM(D36,D39)</f>
        <v>3200</v>
      </c>
      <c r="E35" s="129">
        <f>SUM(E36,E39)</f>
        <v>3</v>
      </c>
      <c r="F35" s="129">
        <f>SUM(F36,F39)</f>
        <v>1920</v>
      </c>
      <c r="G35" s="129">
        <f>SUM(G36,G39)</f>
        <v>1</v>
      </c>
      <c r="H35" s="129">
        <f>SUM(H36,H39)</f>
        <v>640</v>
      </c>
      <c r="I35" s="129">
        <f>SUM(I36,I39)</f>
        <v>0</v>
      </c>
      <c r="J35" s="129">
        <f>SUM(J36,J39)</f>
        <v>0</v>
      </c>
      <c r="K35" s="129">
        <f>SUM(K36,K39)</f>
        <v>2</v>
      </c>
      <c r="L35" s="129">
        <f>SUM(L36,L39)</f>
        <v>1280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4</v>
      </c>
      <c r="D39" s="129">
        <v>2560</v>
      </c>
      <c r="E39" s="129">
        <v>3</v>
      </c>
      <c r="F39" s="129">
        <v>1920</v>
      </c>
      <c r="G39" s="129">
        <v>1</v>
      </c>
      <c r="H39" s="129">
        <v>640</v>
      </c>
      <c r="I39" s="129"/>
      <c r="J39" s="129"/>
      <c r="K39" s="129">
        <v>1</v>
      </c>
      <c r="L39" s="129">
        <v>640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v>
      </c>
      <c r="D41" s="129">
        <v>2560</v>
      </c>
      <c r="E41" s="129">
        <v>3</v>
      </c>
      <c r="F41" s="129">
        <v>1920</v>
      </c>
      <c r="G41" s="129">
        <v>1</v>
      </c>
      <c r="H41" s="129">
        <v>640</v>
      </c>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25</v>
      </c>
      <c r="D45" s="128">
        <f>SUM(D46:D51)</f>
        <v>360</v>
      </c>
      <c r="E45" s="128">
        <f>SUM(E46:E51)</f>
        <v>25</v>
      </c>
      <c r="F45" s="128">
        <f>SUM(F46:F51)</f>
        <v>380.6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v>
      </c>
      <c r="D46" s="129">
        <v>48</v>
      </c>
      <c r="E46" s="129">
        <v>7</v>
      </c>
      <c r="F46" s="129">
        <v>48</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12</v>
      </c>
      <c r="D50" s="129">
        <v>120</v>
      </c>
      <c r="E50" s="129">
        <v>12</v>
      </c>
      <c r="F50" s="129">
        <v>140.6</v>
      </c>
      <c r="G50" s="129"/>
      <c r="H50" s="129"/>
      <c r="I50" s="129"/>
      <c r="J50" s="129"/>
      <c r="K50" s="129"/>
      <c r="L50" s="129"/>
    </row>
    <row r="51" spans="1:12" ht="24" customHeight="1">
      <c r="A51" s="118">
        <v>46</v>
      </c>
      <c r="B51" s="121" t="s">
        <v>140</v>
      </c>
      <c r="C51" s="129">
        <v>5</v>
      </c>
      <c r="D51" s="129">
        <v>144</v>
      </c>
      <c r="E51" s="129">
        <v>5</v>
      </c>
      <c r="F51" s="129">
        <v>144</v>
      </c>
      <c r="G51" s="129"/>
      <c r="H51" s="129"/>
      <c r="I51" s="129"/>
      <c r="J51" s="129"/>
      <c r="K51" s="129"/>
      <c r="L51" s="129"/>
    </row>
    <row r="52" spans="1:12" ht="28.5" customHeight="1">
      <c r="A52" s="118">
        <v>47</v>
      </c>
      <c r="B52" s="120" t="s">
        <v>130</v>
      </c>
      <c r="C52" s="128">
        <v>227</v>
      </c>
      <c r="D52" s="128">
        <v>72640</v>
      </c>
      <c r="E52" s="128">
        <v>132</v>
      </c>
      <c r="F52" s="128">
        <v>42290</v>
      </c>
      <c r="G52" s="128"/>
      <c r="H52" s="128"/>
      <c r="I52" s="128">
        <v>225</v>
      </c>
      <c r="J52" s="128">
        <v>72000</v>
      </c>
      <c r="K52" s="129">
        <v>2</v>
      </c>
      <c r="L52" s="128">
        <v>640</v>
      </c>
    </row>
    <row r="53" spans="1:12" ht="15">
      <c r="A53" s="118">
        <v>48</v>
      </c>
      <c r="B53" s="119" t="s">
        <v>129</v>
      </c>
      <c r="C53" s="128">
        <f aca="true" t="shared" si="0" ref="C53:L53">SUM(C6,C25,C34,C45,C52)</f>
        <v>543</v>
      </c>
      <c r="D53" s="128">
        <f t="shared" si="0"/>
        <v>335332.61</v>
      </c>
      <c r="E53" s="128">
        <f t="shared" si="0"/>
        <v>383</v>
      </c>
      <c r="F53" s="128">
        <f t="shared" si="0"/>
        <v>290471.36</v>
      </c>
      <c r="G53" s="128">
        <f t="shared" si="0"/>
        <v>19</v>
      </c>
      <c r="H53" s="128">
        <f t="shared" si="0"/>
        <v>25695.62</v>
      </c>
      <c r="I53" s="128">
        <f t="shared" si="0"/>
        <v>251</v>
      </c>
      <c r="J53" s="128">
        <f t="shared" si="0"/>
        <v>89920</v>
      </c>
      <c r="K53" s="128">
        <f t="shared" si="0"/>
        <v>68</v>
      </c>
      <c r="L53" s="128">
        <f t="shared" si="0"/>
        <v>44160.77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&amp;L9E971A95&amp;CФорма № 10, Підрозділ: Любарський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&amp;L9E971A95&amp;CФорма № 10, Підрозділ: Любарський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68</v>
      </c>
      <c r="F4" s="124">
        <f>SUM(F5:F25)</f>
        <v>44160.770000000004</v>
      </c>
    </row>
    <row r="5" spans="1:6" ht="20.25" customHeight="1">
      <c r="A5" s="98">
        <v>2</v>
      </c>
      <c r="B5" s="154" t="s">
        <v>97</v>
      </c>
      <c r="C5" s="155"/>
      <c r="D5" s="156"/>
      <c r="E5" s="125"/>
      <c r="F5" s="126"/>
    </row>
    <row r="6" spans="1:6" ht="28.5" customHeight="1">
      <c r="A6" s="98">
        <v>3</v>
      </c>
      <c r="B6" s="154" t="s">
        <v>98</v>
      </c>
      <c r="C6" s="155"/>
      <c r="D6" s="156"/>
      <c r="E6" s="125">
        <v>1</v>
      </c>
      <c r="F6" s="126">
        <v>640</v>
      </c>
    </row>
    <row r="7" spans="1:6" ht="20.25" customHeight="1">
      <c r="A7" s="98">
        <v>4</v>
      </c>
      <c r="B7" s="154" t="s">
        <v>99</v>
      </c>
      <c r="C7" s="155"/>
      <c r="D7" s="156"/>
      <c r="E7" s="125">
        <v>40</v>
      </c>
      <c r="F7" s="126">
        <v>24960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v>
      </c>
      <c r="F11" s="126">
        <v>1600</v>
      </c>
    </row>
    <row r="12" spans="1:6" ht="29.25" customHeight="1">
      <c r="A12" s="98">
        <v>9</v>
      </c>
      <c r="B12" s="154" t="s">
        <v>82</v>
      </c>
      <c r="C12" s="155"/>
      <c r="D12" s="156"/>
      <c r="E12" s="125"/>
      <c r="F12" s="126"/>
    </row>
    <row r="13" spans="1:6" ht="20.25" customHeight="1">
      <c r="A13" s="98">
        <v>10</v>
      </c>
      <c r="B13" s="154" t="s">
        <v>104</v>
      </c>
      <c r="C13" s="155"/>
      <c r="D13" s="156"/>
      <c r="E13" s="125">
        <v>9</v>
      </c>
      <c r="F13" s="126">
        <v>5120.77</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14</v>
      </c>
      <c r="F17" s="126">
        <v>8960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&amp;L9E971A95&amp;CФорма № 10, Підрозділ: Любарський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&amp;L9E971A95&amp;C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2017-07-21T07:37:54Z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9E971A95</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